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rfaitNOUNAGNON\Documents\NOMADE\25020 IFREMER\DOCUMENT ETUDE ELEF\DCE DU 18.12.2025\DPGF\"/>
    </mc:Choice>
  </mc:AlternateContent>
  <xr:revisionPtr revIDLastSave="0" documentId="13_ncr:1_{8B991AB2-AB05-45C2-9245-3B10C65A9E5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3 MENUISERIES ALUMINIUM" sheetId="1" r:id="rId1"/>
  </sheets>
  <definedNames>
    <definedName name="_xlnm.Print_Titles" localSheetId="0">'Lot N°03 MENUISERIES ALUMINIUM'!$1:$2</definedName>
    <definedName name="_xlnm.Print_Area" localSheetId="0">'Lot N°03 MENUISERIES ALUMINIUM'!$A$1:$F$20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9" i="1"/>
  <c r="F13" i="1"/>
  <c r="F17" i="1" s="1"/>
  <c r="B18" i="1"/>
  <c r="F18" i="1" l="1"/>
  <c r="F19" i="1" s="1"/>
</calcChain>
</file>

<file path=xl/sharedStrings.xml><?xml version="1.0" encoding="utf-8"?>
<sst xmlns="http://schemas.openxmlformats.org/spreadsheetml/2006/main" count="31" uniqueCount="31">
  <si>
    <t>U</t>
  </si>
  <si>
    <t>Qté Entreprise</t>
  </si>
  <si>
    <t>Prix en €</t>
  </si>
  <si>
    <t>Total en €</t>
  </si>
  <si>
    <t>MENUISERIES ALUMINIUM</t>
  </si>
  <si>
    <t>CH2</t>
  </si>
  <si>
    <t>223</t>
  </si>
  <si>
    <t>2</t>
  </si>
  <si>
    <t>ENSEMBLES VITRES</t>
  </si>
  <si>
    <t>CH3</t>
  </si>
  <si>
    <t xml:space="preserve">2.1 </t>
  </si>
  <si>
    <t>Dépose d'ensemble d’entrée existant et mise en place de fermeture provisoire le cas échéant</t>
  </si>
  <si>
    <t>ENS</t>
  </si>
  <si>
    <t>ART</t>
  </si>
  <si>
    <t>001-F255</t>
  </si>
  <si>
    <t>Localisation :</t>
  </si>
  <si>
    <t xml:space="preserve">Ensemble d’entrée du hall </t>
  </si>
  <si>
    <t xml:space="preserve">2.2 </t>
  </si>
  <si>
    <t>EM 01 - Ensemble comprenant 3 châssis fixes et 2 portes battante à 2 vantaux - 7.80 m x 2.25 m.ht</t>
  </si>
  <si>
    <t>ENS</t>
  </si>
  <si>
    <t>ART</t>
  </si>
  <si>
    <t>001-B711</t>
  </si>
  <si>
    <t>Localisation :</t>
  </si>
  <si>
    <t xml:space="preserve">Ensemble d’entrée du hall </t>
  </si>
  <si>
    <t>Total ENSEMBLES VITRES</t>
  </si>
  <si>
    <t>STOT</t>
  </si>
  <si>
    <t>Montant HT du Lot N°03 MENUISERIES ALUMINIUM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</si>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</sst>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5" x14ac:knownFonts="1">
    <font>
      <sz val="11"/>
      <color theme="1"/>
      <name val="Calibri"/>
      <family val="2"/>
      <scheme val="minor"/>
    </font>
    <font>
      <sz val="8"/>
      <color rgb="FF707070"/>
      <name val="Century Gothic"/>
      <family val="1"/>
    </font>
    <font>
      <sz val="10"/>
      <color rgb="FF000000"/>
      <name val="Arial"/>
      <family val="1"/>
    </font>
    <font>
      <b/>
      <sz val="16"/>
      <color rgb="FF0033CC"/>
      <name val="Century Gothic"/>
      <family val="1"/>
    </font>
    <font>
      <sz val="10"/>
      <color rgb="FF000000"/>
      <name val="Century Gothic"/>
      <family val="1"/>
    </font>
    <font>
      <b/>
      <sz val="12"/>
      <color rgb="FF000000"/>
      <name val="Century Gothic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Century Gothic"/>
      <family val="1"/>
    </font>
    <font>
      <u/>
      <sz val="9"/>
      <color rgb="FF000000"/>
      <name val="Century Gothic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7F00"/>
      <name val="Century Gothic"/>
      <family val="1"/>
    </font>
    <font>
      <i/>
      <sz val="8"/>
      <color rgb="FF7F7F7F"/>
      <name val="Century Gothic"/>
      <family val="1"/>
    </font>
    <font>
      <sz val="8"/>
      <color rgb="FF7F7F7F"/>
      <name val="Century Gothic"/>
      <family val="1"/>
    </font>
    <font>
      <i/>
      <sz val="8"/>
      <color rgb="FF808080"/>
      <name val="Century Gothic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8"/>
      <color rgb="FF000000"/>
      <name val="Century Gothic"/>
      <family val="1"/>
    </font>
    <font>
      <sz val="8"/>
      <color theme="1"/>
      <name val="Century Gothic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45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21" fillId="0" borderId="20" xfId="0" applyFont="1" applyBorder="1" applyAlignment="1">
      <alignment horizontal="left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right" vertical="top" wrapText="1"/>
    </xf>
    <xf numFmtId="0" fontId="0" fillId="0" borderId="6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2" fillId="3" borderId="2" xfId="1" applyFont="1" applyFill="1" applyBorder="1">
      <alignment horizontal="left" vertical="top" wrapText="1"/>
    </xf>
    <xf numFmtId="0" fontId="3" fillId="0" borderId="14" xfId="6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22" fillId="2" borderId="12" xfId="1" applyFont="1" applyFill="1" applyBorder="1">
      <alignment horizontal="left" vertical="top" wrapText="1"/>
    </xf>
    <xf numFmtId="0" fontId="5" fillId="2" borderId="11" xfId="10" applyBorder="1">
      <alignment horizontal="left" vertical="top" wrapText="1"/>
    </xf>
    <xf numFmtId="0" fontId="1" fillId="0" borderId="6" xfId="1" applyFill="1" applyBorder="1">
      <alignment horizontal="left" vertical="top" wrapText="1"/>
    </xf>
    <xf numFmtId="0" fontId="9" fillId="0" borderId="8" xfId="26" applyFill="1" applyBorder="1">
      <alignment horizontal="left" vertical="top" wrapText="1"/>
    </xf>
    <xf numFmtId="0" fontId="0" fillId="0" borderId="7" xfId="0" applyFill="1" applyBorder="1" applyAlignment="1" applyProtection="1">
      <alignment horizontal="left" vertical="top"/>
      <protection locked="0"/>
    </xf>
    <xf numFmtId="165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15" xfId="0" applyNumberFormat="1" applyFill="1" applyBorder="1" applyAlignment="1" applyProtection="1">
      <alignment horizontal="right" vertical="top" wrapText="1"/>
      <protection locked="0"/>
    </xf>
    <xf numFmtId="0" fontId="23" fillId="0" borderId="17" xfId="0" applyFont="1" applyFill="1" applyBorder="1" applyAlignment="1">
      <alignment horizontal="left" vertical="top" wrapText="1"/>
    </xf>
    <xf numFmtId="0" fontId="13" fillId="0" borderId="16" xfId="35" applyFill="1" applyBorder="1">
      <alignment horizontal="left" vertical="top" wrapText="1"/>
    </xf>
    <xf numFmtId="0" fontId="16" fillId="0" borderId="16" xfId="38" applyFill="1" applyBorder="1">
      <alignment horizontal="left" vertical="top" wrapText="1"/>
    </xf>
    <xf numFmtId="0" fontId="1" fillId="0" borderId="17" xfId="1" applyFill="1" applyBorder="1">
      <alignment horizontal="left" vertical="top" wrapText="1"/>
    </xf>
    <xf numFmtId="0" fontId="9" fillId="0" borderId="16" xfId="26" applyFill="1" applyBorder="1">
      <alignment horizontal="left" vertical="top" wrapText="1"/>
    </xf>
    <xf numFmtId="0" fontId="23" fillId="0" borderId="2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22" fillId="2" borderId="12" xfId="13" applyFont="1" applyBorder="1">
      <alignment horizontal="left" vertical="top" wrapText="1"/>
    </xf>
    <xf numFmtId="0" fontId="5" fillId="2" borderId="11" xfId="13" applyBorder="1">
      <alignment horizontal="left" vertical="top" wrapText="1"/>
    </xf>
    <xf numFmtId="164" fontId="0" fillId="0" borderId="10" xfId="0" applyNumberFormat="1" applyFill="1" applyBorder="1" applyAlignment="1">
      <alignment horizontal="right" vertical="top" wrapText="1"/>
    </xf>
    <xf numFmtId="0" fontId="0" fillId="0" borderId="13" xfId="0" applyFill="1" applyBorder="1" applyAlignment="1">
      <alignment horizontal="left" vertical="top" wrapText="1"/>
    </xf>
    <xf numFmtId="0" fontId="23" fillId="0" borderId="6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21" fillId="0" borderId="0" xfId="0" applyFont="1" applyFill="1" applyAlignment="1">
      <alignment horizontal="left" vertical="top" wrapText="1"/>
    </xf>
    <xf numFmtId="164" fontId="21" fillId="0" borderId="0" xfId="0" applyNumberFormat="1" applyFont="1" applyFill="1" applyAlignment="1">
      <alignment horizontal="right" vertical="top" wrapText="1"/>
    </xf>
    <xf numFmtId="165" fontId="24" fillId="3" borderId="0" xfId="0" applyNumberFormat="1" applyFont="1" applyFill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144000</xdr:colOff>
      <xdr:row>0</xdr:row>
      <xdr:rowOff>78261</xdr:rowOff>
    </xdr:from>
    <xdr:to>
      <xdr:col>4</xdr:col>
      <xdr:colOff>324000</xdr:colOff>
      <xdr:row>0</xdr:row>
      <xdr:rowOff>813913</xdr:rowOff>
    </xdr:to>
    <xdr:sp macro="" textlink="">
      <xdr:nvSpPr>
        <xdr:cNvPr id="3" name="Forme1"/>
        <xdr:cNvSpPr/>
      </xdr:nvSpPr>
      <xdr:spPr>
        <a:xfrm>
          <a:off x="798261" y="78261"/>
          <a:ext cx="4351304" cy="7356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REHABILITATION DE L'AMPHITHEATRE TROADEC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Rue de l'Île d'Yeu BP 21105 Cedex 3 - 44311 - Nantes</a:t>
          </a:r>
        </a:p>
        <a:p>
          <a:pPr algn="l"/>
          <a:r>
            <a:rPr lang="fr-FR" sz="1000" b="1" i="0">
              <a:solidFill>
                <a:srgbClr val="0033CC"/>
              </a:solidFill>
              <a:latin typeface="Century Gothic"/>
            </a:rPr>
            <a:t>Lot N°03 MENUISERIES ALUMINIUM</a:t>
          </a:r>
        </a:p>
      </xdr:txBody>
    </xdr:sp>
    <xdr:clientData/>
  </xdr:twoCellAnchor>
  <xdr:twoCellAnchor editAs="absolute">
    <xdr:from>
      <xdr:col>0</xdr:col>
      <xdr:colOff>0</xdr:colOff>
      <xdr:row>0</xdr:row>
      <xdr:rowOff>236941</xdr:rowOff>
    </xdr:from>
    <xdr:to>
      <xdr:col>1</xdr:col>
      <xdr:colOff>0</xdr:colOff>
      <xdr:row>0</xdr:row>
      <xdr:rowOff>467407</xdr:rowOff>
    </xdr:to>
    <xdr:pic>
      <xdr:nvPicPr>
        <xdr:cNvPr id="4" name="Forme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6941"/>
          <a:ext cx="19" cy="6"/>
        </a:xfrm>
        <a:prstGeom prst="rect">
          <a:avLst/>
        </a:prstGeom>
      </xdr:spPr>
    </xdr:pic>
    <xdr:clientData/>
  </xdr:twoCellAnchor>
  <xdr:twoCellAnchor editAs="absolute">
    <xdr:from>
      <xdr:col>3</xdr:col>
      <xdr:colOff>612000</xdr:colOff>
      <xdr:row>0</xdr:row>
      <xdr:rowOff>31304</xdr:rowOff>
    </xdr:from>
    <xdr:to>
      <xdr:col>5</xdr:col>
      <xdr:colOff>792000</xdr:colOff>
      <xdr:row>0</xdr:row>
      <xdr:rowOff>641739</xdr:rowOff>
    </xdr:to>
    <xdr:sp macro="" textlink="">
      <xdr:nvSpPr>
        <xdr:cNvPr id="5" name="Forme3"/>
        <xdr:cNvSpPr/>
      </xdr:nvSpPr>
      <xdr:spPr>
        <a:xfrm>
          <a:off x="4695652" y="31304"/>
          <a:ext cx="1627826" cy="6104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r"/>
          <a:r>
            <a:rPr lang="fr-FR" sz="900" b="1" i="0">
              <a:solidFill>
                <a:srgbClr val="0033CC"/>
              </a:solidFill>
              <a:latin typeface="Century Gothic"/>
            </a:rPr>
            <a:t>D.P.G.F</a:t>
          </a:r>
        </a:p>
        <a:p>
          <a:pPr algn="r"/>
          <a:r>
            <a:rPr lang="fr-FR" sz="900" b="0" i="0">
              <a:solidFill>
                <a:srgbClr val="007F3F"/>
              </a:solidFill>
              <a:latin typeface="Century Gothic"/>
            </a:rPr>
            <a:t>18/12/2025</a:t>
          </a:r>
        </a:p>
      </xdr:txBody>
    </xdr:sp>
    <xdr:clientData/>
  </xdr:twoCellAnchor>
  <xdr:twoCellAnchor editAs="absolute">
    <xdr:from>
      <xdr:col>1</xdr:col>
      <xdr:colOff>180000</xdr:colOff>
      <xdr:row>0</xdr:row>
      <xdr:rowOff>549163</xdr:rowOff>
    </xdr:from>
    <xdr:to>
      <xdr:col>5</xdr:col>
      <xdr:colOff>756000</xdr:colOff>
      <xdr:row>0</xdr:row>
      <xdr:rowOff>549163</xdr:rowOff>
    </xdr:to>
    <xdr:cxnSp macro="">
      <xdr:nvCxnSpPr>
        <xdr:cNvPr id="6" name="Forme4"/>
        <xdr:cNvCxnSpPr/>
      </xdr:nvCxnSpPr>
      <xdr:spPr>
        <a:xfrm>
          <a:off x="827700" y="549163"/>
          <a:ext cx="5433750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21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78" customHeight="1" x14ac:dyDescent="0.25">
      <c r="A1" s="42"/>
      <c r="B1" s="43"/>
      <c r="C1" s="43"/>
      <c r="D1" s="43"/>
      <c r="E1" s="43"/>
      <c r="F1" s="44"/>
    </row>
    <row r="2" spans="1:702" ht="30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5">
      <c r="A3" s="6"/>
      <c r="B3" s="7"/>
      <c r="C3" s="8"/>
      <c r="D3" s="8"/>
      <c r="E3" s="8"/>
      <c r="F3" s="9"/>
    </row>
    <row r="4" spans="1:702" ht="20.25" x14ac:dyDescent="0.25">
      <c r="A4" s="10"/>
      <c r="B4" s="11" t="s">
        <v>4</v>
      </c>
      <c r="C4" s="12"/>
      <c r="D4" s="12"/>
      <c r="E4" s="12"/>
      <c r="F4" s="13"/>
      <c r="ZY4" t="s">
        <v>5</v>
      </c>
      <c r="ZZ4" s="14" t="s">
        <v>6</v>
      </c>
    </row>
    <row r="5" spans="1:702" x14ac:dyDescent="0.25">
      <c r="A5" s="15" t="s">
        <v>7</v>
      </c>
      <c r="B5" s="16" t="s">
        <v>8</v>
      </c>
      <c r="C5" s="12"/>
      <c r="D5" s="12"/>
      <c r="E5" s="12"/>
      <c r="F5" s="13"/>
      <c r="ZY5" t="s">
        <v>9</v>
      </c>
      <c r="ZZ5" s="14"/>
    </row>
    <row r="6" spans="1:702" ht="28.5" x14ac:dyDescent="0.25">
      <c r="A6" s="17" t="s">
        <v>10</v>
      </c>
      <c r="B6" s="18" t="s">
        <v>11</v>
      </c>
      <c r="C6" s="19" t="s">
        <v>12</v>
      </c>
      <c r="D6" s="20"/>
      <c r="E6" s="21"/>
      <c r="F6" s="22">
        <f>ROUND(D6*E6,2)</f>
        <v>0</v>
      </c>
      <c r="ZY6" t="s">
        <v>13</v>
      </c>
      <c r="ZZ6" s="14" t="s">
        <v>14</v>
      </c>
    </row>
    <row r="7" spans="1:702" x14ac:dyDescent="0.25">
      <c r="A7" s="23"/>
      <c r="B7" s="24" t="s">
        <v>15</v>
      </c>
      <c r="C7" s="12"/>
      <c r="D7" s="12"/>
      <c r="E7" s="12"/>
      <c r="F7" s="13"/>
    </row>
    <row r="8" spans="1:702" x14ac:dyDescent="0.25">
      <c r="A8" s="23"/>
      <c r="B8" s="25" t="s">
        <v>16</v>
      </c>
      <c r="C8" s="12"/>
      <c r="D8" s="12"/>
      <c r="E8" s="12"/>
      <c r="F8" s="13"/>
    </row>
    <row r="9" spans="1:702" ht="28.5" x14ac:dyDescent="0.25">
      <c r="A9" s="26" t="s">
        <v>17</v>
      </c>
      <c r="B9" s="27" t="s">
        <v>18</v>
      </c>
      <c r="C9" s="19" t="s">
        <v>19</v>
      </c>
      <c r="D9" s="20"/>
      <c r="E9" s="21"/>
      <c r="F9" s="22">
        <f>ROUND(D9*E9,2)</f>
        <v>0</v>
      </c>
      <c r="ZY9" t="s">
        <v>20</v>
      </c>
      <c r="ZZ9" s="14" t="s">
        <v>21</v>
      </c>
    </row>
    <row r="10" spans="1:702" x14ac:dyDescent="0.25">
      <c r="A10" s="23"/>
      <c r="B10" s="24" t="s">
        <v>22</v>
      </c>
      <c r="C10" s="12"/>
      <c r="D10" s="12"/>
      <c r="E10" s="12"/>
      <c r="F10" s="13"/>
    </row>
    <row r="11" spans="1:702" x14ac:dyDescent="0.25">
      <c r="A11" s="23"/>
      <c r="B11" s="25" t="s">
        <v>23</v>
      </c>
      <c r="C11" s="12"/>
      <c r="D11" s="12"/>
      <c r="E11" s="12"/>
      <c r="F11" s="13"/>
    </row>
    <row r="12" spans="1:702" x14ac:dyDescent="0.25">
      <c r="A12" s="28"/>
      <c r="B12" s="29"/>
      <c r="C12" s="12"/>
      <c r="D12" s="12"/>
      <c r="E12" s="12"/>
      <c r="F12" s="30"/>
    </row>
    <row r="13" spans="1:702" x14ac:dyDescent="0.25">
      <c r="A13" s="31"/>
      <c r="B13" s="32" t="s">
        <v>24</v>
      </c>
      <c r="C13" s="12"/>
      <c r="D13" s="12"/>
      <c r="E13" s="12"/>
      <c r="F13" s="33">
        <f>SUBTOTAL(109,F6:F12)</f>
        <v>0</v>
      </c>
      <c r="G13" s="34"/>
      <c r="ZY13" t="s">
        <v>25</v>
      </c>
    </row>
    <row r="14" spans="1:702" x14ac:dyDescent="0.25">
      <c r="A14" s="35"/>
      <c r="B14" s="7"/>
      <c r="C14" s="12"/>
      <c r="D14" s="12"/>
      <c r="E14" s="12"/>
      <c r="F14" s="9"/>
    </row>
    <row r="15" spans="1:702" x14ac:dyDescent="0.25">
      <c r="A15" s="28"/>
      <c r="B15" s="36"/>
      <c r="C15" s="37"/>
      <c r="D15" s="37"/>
      <c r="E15" s="37"/>
      <c r="F15" s="30"/>
    </row>
    <row r="16" spans="1:702" x14ac:dyDescent="0.25">
      <c r="A16" s="38"/>
      <c r="B16" s="38"/>
      <c r="C16" s="38"/>
      <c r="D16" s="38"/>
      <c r="E16" s="38"/>
      <c r="F16" s="38"/>
    </row>
    <row r="17" spans="1:701" ht="30" x14ac:dyDescent="0.25">
      <c r="B17" s="39" t="s">
        <v>26</v>
      </c>
      <c r="F17" s="40">
        <f>SUBTOTAL(109,F4:F15)</f>
        <v>0</v>
      </c>
      <c r="ZY17" t="s">
        <v>27</v>
      </c>
    </row>
    <row r="18" spans="1:701" x14ac:dyDescent="0.25">
      <c r="A18" s="41">
        <v>20</v>
      </c>
      <c r="B18" s="39" t="str">
        <f>CONCATENATE("Montant TVA (",A18,"%)")</f>
        <v>Montant TVA (20%)</v>
      </c>
      <c r="F18" s="40">
        <f>(F17*A18)/100</f>
        <v>0</v>
      </c>
      <c r="ZY18" t="s">
        <v>28</v>
      </c>
    </row>
    <row r="19" spans="1:701" x14ac:dyDescent="0.25">
      <c r="B19" s="39" t="s">
        <v>29</v>
      </c>
      <c r="F19" s="40">
        <f>F17+F18</f>
        <v>0</v>
      </c>
      <c r="ZY19" t="s">
        <v>30</v>
      </c>
    </row>
    <row r="20" spans="1:701" x14ac:dyDescent="0.25">
      <c r="F20" s="40"/>
    </row>
    <row r="21" spans="1:701" x14ac:dyDescent="0.25">
      <c r="F21" s="40"/>
    </row>
  </sheetData>
  <mergeCells count="1">
    <mergeCell ref="A1:F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N°03 MENUISERIES ALUMINIUM</vt:lpstr>
      <vt:lpstr>'Lot N°03 MENUISERIES ALUMINIUM'!Impression_des_titres</vt:lpstr>
      <vt:lpstr>'Lot N°03 MENUISERIES ALUMINIUM'!Zone_d_impression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ParfaitNOUNAGNON</dc:creator>
  <cp:lastModifiedBy>Parfait NOUNAGNON</cp:lastModifiedBy>
  <dcterms:created xsi:type="dcterms:W3CDTF">2025-12-18T06:41:26Z</dcterms:created>
  <dcterms:modified xsi:type="dcterms:W3CDTF">2025-12-18T06:42:55Z</dcterms:modified>
</cp:coreProperties>
</file>